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3"/>
  <workbookPr/>
  <mc:AlternateContent xmlns:mc="http://schemas.openxmlformats.org/markup-compatibility/2006">
    <mc:Choice Requires="x15">
      <x15ac:absPath xmlns:x15ac="http://schemas.microsoft.com/office/spreadsheetml/2010/11/ac" url="/Users/xuhuatao/Desktop/"/>
    </mc:Choice>
  </mc:AlternateContent>
  <xr:revisionPtr revIDLastSave="0" documentId="8_{02CA61A6-1146-E349-B9D5-965C36DC3297}" xr6:coauthVersionLast="47" xr6:coauthVersionMax="47" xr10:uidLastSave="{00000000-0000-0000-0000-000000000000}"/>
  <bookViews>
    <workbookView xWindow="0" yWindow="500" windowWidth="23440" windowHeight="9760" xr2:uid="{00000000-000D-0000-FFFF-FFFF00000000}"/>
  </bookViews>
  <sheets>
    <sheet name="汇总" sheetId="1" r:id="rId1"/>
    <sheet name="表1-自有房产-无转租" sheetId="2" r:id="rId2"/>
    <sheet name="表2-自有房产-有转租" sheetId="5" r:id="rId3"/>
    <sheet name="表3-非自有房产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" i="6" l="1"/>
  <c r="O5" i="6"/>
  <c r="P4" i="6"/>
  <c r="O4" i="6"/>
  <c r="N5" i="5"/>
  <c r="M5" i="5"/>
  <c r="N4" i="5"/>
  <c r="M4" i="5"/>
  <c r="O4" i="5" s="1"/>
  <c r="Q4" i="5" s="1"/>
  <c r="N5" i="2"/>
  <c r="O5" i="2" s="1"/>
  <c r="M5" i="2"/>
  <c r="N4" i="2"/>
  <c r="M4" i="2"/>
  <c r="O4" i="2" s="1"/>
  <c r="Q4" i="2" s="1"/>
  <c r="O5" i="5" l="1"/>
  <c r="Q5" i="6"/>
  <c r="Q4" i="6"/>
  <c r="S4" i="6" s="1"/>
</calcChain>
</file>

<file path=xl/sharedStrings.xml><?xml version="1.0" encoding="utf-8"?>
<sst xmlns="http://schemas.openxmlformats.org/spreadsheetml/2006/main" count="151" uniqueCount="65">
  <si>
    <t>****公司房租减免情况汇总表</t>
  </si>
  <si>
    <t>单位名称（加盖公章）：</t>
  </si>
  <si>
    <t>联系人及联系方式：</t>
  </si>
  <si>
    <t>地区</t>
  </si>
  <si>
    <t>类型</t>
  </si>
  <si>
    <t>租户数量（个）</t>
  </si>
  <si>
    <t>租赁面积（万平方米）</t>
  </si>
  <si>
    <t>减免金额（万元）</t>
  </si>
  <si>
    <t>中高风险地区</t>
  </si>
  <si>
    <t>小微企业</t>
  </si>
  <si>
    <t>个体工商户</t>
  </si>
  <si>
    <t>其他企业</t>
  </si>
  <si>
    <t>其他地区</t>
  </si>
  <si>
    <t>合计</t>
  </si>
  <si>
    <t>注:1.“中高风险地区”汇总所有出现过中高风险地区的街道内房租减免情况，包括第一档、第二档减免。
    2.“其他地区”汇总中高风险街道以外所有区域的房租减免情况，仅有第一档减免。</t>
  </si>
  <si>
    <t>表1：国有企业自有房产（无转租）免租情况表</t>
  </si>
  <si>
    <t>序号</t>
  </si>
  <si>
    <t>房产名称</t>
  </si>
  <si>
    <t>所在街道、镇、乡</t>
  </si>
  <si>
    <t>房产地址</t>
  </si>
  <si>
    <t>承租人性质
（选填小微企业/个体工商户/其他）</t>
  </si>
  <si>
    <t>租赁面积
（平方米）</t>
  </si>
  <si>
    <t>起租日</t>
  </si>
  <si>
    <t>到期日</t>
  </si>
  <si>
    <t>2022年租约期月份数量（1-12）</t>
  </si>
  <si>
    <t>2022年应收租金总额（元）</t>
  </si>
  <si>
    <t>2022年3个月租金（元）</t>
  </si>
  <si>
    <t>第一档减免</t>
  </si>
  <si>
    <t>第二档减免（如有）</t>
  </si>
  <si>
    <t>减免比例（租约月份数量/12）</t>
  </si>
  <si>
    <t>第一档减免额</t>
  </si>
  <si>
    <t>所在街镇出现疫情中高风险地区时间</t>
  </si>
  <si>
    <t>第二档减免额</t>
  </si>
  <si>
    <t>**大厦</t>
  </si>
  <si>
    <t>**街道</t>
  </si>
  <si>
    <t>**区**路**号**楼**单元</t>
  </si>
  <si>
    <t>**有限公司</t>
  </si>
  <si>
    <t>**店</t>
  </si>
  <si>
    <t>无</t>
  </si>
  <si>
    <t>表2：国有企业自有房产（有转租）免租情况表</t>
  </si>
  <si>
    <t>转租人1</t>
  </si>
  <si>
    <t>转租人2</t>
  </si>
  <si>
    <t>转租人3</t>
  </si>
  <si>
    <t>名称</t>
  </si>
  <si>
    <t>2022年租金额（元）</t>
  </si>
  <si>
    <t>**公司</t>
  </si>
  <si>
    <t>表3：国有企业非自有房产（使用权房、转租其他国有企业产权房）免租情况表</t>
  </si>
  <si>
    <t>房产性质（选填使用权房/国企产权房）</t>
  </si>
  <si>
    <t>2022年租金差额（应收-应付，元）</t>
  </si>
  <si>
    <t>2022年3个月租金差额（元）</t>
  </si>
  <si>
    <t>**区房管局</t>
  </si>
  <si>
    <t>使用权房</t>
  </si>
  <si>
    <t>**房管集团</t>
  </si>
  <si>
    <t>**集团</t>
  </si>
  <si>
    <t>国企产权房</t>
  </si>
  <si>
    <t>承租方名称</t>
    <phoneticPr fontId="6" type="noConversion"/>
  </si>
  <si>
    <t>房屋产权方</t>
    <phoneticPr fontId="6" type="noConversion"/>
  </si>
  <si>
    <t>产权方全称</t>
    <phoneticPr fontId="6" type="noConversion"/>
  </si>
  <si>
    <t>最终承租方名称</t>
    <phoneticPr fontId="6" type="noConversion"/>
  </si>
  <si>
    <t>最终承租方性质（选填小微企业/个体工商户/其他）</t>
    <phoneticPr fontId="6" type="noConversion"/>
  </si>
  <si>
    <t>房屋产权方隶属单位（填企业集团或区房管局名称）</t>
    <phoneticPr fontId="6" type="noConversion"/>
  </si>
  <si>
    <t>转租方1</t>
    <phoneticPr fontId="6" type="noConversion"/>
  </si>
  <si>
    <t>转租方2</t>
    <phoneticPr fontId="6" type="noConversion"/>
  </si>
  <si>
    <t>转租方3</t>
    <phoneticPr fontId="6" type="noConversion"/>
  </si>
  <si>
    <t>2022年租约期月份数量（1-12）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</si>
</sst>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7">
    <font>
      <sz val="12"/>
      <color theme="1"/>
      <name val="宋体"/>
      <charset val="134"/>
      <scheme val="minor"/>
    </font>
    <font>
      <sz val="10"/>
      <color theme="1"/>
      <name val="微软雅黑"/>
      <charset val="134"/>
    </font>
    <font>
      <sz val="11"/>
      <color theme="1"/>
      <name val="微软雅黑"/>
      <charset val="134"/>
    </font>
    <font>
      <sz val="12"/>
      <color theme="1"/>
      <name val="微软雅黑"/>
      <charset val="134"/>
    </font>
    <font>
      <sz val="14"/>
      <color theme="1"/>
      <name val="微软雅黑"/>
      <charset val="134"/>
    </font>
    <font>
      <b/>
      <sz val="11"/>
      <color theme="1"/>
      <name val="微软雅黑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Continuous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14" fontId="2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/>
    </xf>
    <xf numFmtId="57" fontId="1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Border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tabSelected="1" workbookViewId="0">
      <selection sqref="A1:E1"/>
    </sheetView>
  </sheetViews>
  <sheetFormatPr baseColWidth="10" defaultColWidth="9" defaultRowHeight="18"/>
  <cols>
    <col min="1" max="1" width="13.6640625" style="12" customWidth="1"/>
    <col min="2" max="2" width="11.5" style="13" customWidth="1"/>
    <col min="3" max="3" width="17" style="13" customWidth="1"/>
    <col min="4" max="4" width="24" style="13" customWidth="1"/>
    <col min="5" max="5" width="19.33203125" style="13" customWidth="1"/>
    <col min="6" max="16384" width="9" style="13"/>
  </cols>
  <sheetData>
    <row r="1" spans="1:5" ht="32" customHeight="1">
      <c r="A1" s="20" t="s">
        <v>0</v>
      </c>
      <c r="B1" s="20"/>
      <c r="C1" s="20"/>
      <c r="D1" s="20"/>
      <c r="E1" s="20"/>
    </row>
    <row r="2" spans="1:5" ht="21" customHeight="1">
      <c r="A2" s="14" t="s">
        <v>1</v>
      </c>
      <c r="B2" s="14"/>
      <c r="C2" s="14"/>
      <c r="D2" s="14" t="s">
        <v>2</v>
      </c>
      <c r="E2" s="14"/>
    </row>
    <row r="3" spans="1:5">
      <c r="A3" s="15" t="s">
        <v>3</v>
      </c>
      <c r="B3" s="16" t="s">
        <v>4</v>
      </c>
      <c r="C3" s="16" t="s">
        <v>5</v>
      </c>
      <c r="D3" s="16" t="s">
        <v>6</v>
      </c>
      <c r="E3" s="16" t="s">
        <v>7</v>
      </c>
    </row>
    <row r="4" spans="1:5">
      <c r="A4" s="23" t="s">
        <v>8</v>
      </c>
      <c r="B4" s="17" t="s">
        <v>9</v>
      </c>
      <c r="C4" s="18"/>
      <c r="D4" s="18"/>
      <c r="E4" s="18"/>
    </row>
    <row r="5" spans="1:5">
      <c r="A5" s="21"/>
      <c r="B5" s="17" t="s">
        <v>10</v>
      </c>
      <c r="C5" s="18"/>
      <c r="D5" s="18"/>
      <c r="E5" s="18"/>
    </row>
    <row r="6" spans="1:5">
      <c r="A6" s="21"/>
      <c r="B6" s="17" t="s">
        <v>11</v>
      </c>
      <c r="C6" s="18"/>
      <c r="D6" s="18"/>
      <c r="E6" s="18"/>
    </row>
    <row r="7" spans="1:5">
      <c r="A7" s="21" t="s">
        <v>12</v>
      </c>
      <c r="B7" s="17" t="s">
        <v>9</v>
      </c>
      <c r="C7" s="18"/>
      <c r="D7" s="18"/>
      <c r="E7" s="18"/>
    </row>
    <row r="8" spans="1:5">
      <c r="A8" s="21"/>
      <c r="B8" s="17" t="s">
        <v>10</v>
      </c>
      <c r="C8" s="19"/>
      <c r="D8" s="19"/>
      <c r="E8" s="19"/>
    </row>
    <row r="9" spans="1:5">
      <c r="A9" s="21"/>
      <c r="B9" s="17" t="s">
        <v>11</v>
      </c>
      <c r="C9" s="19"/>
      <c r="D9" s="19"/>
      <c r="E9" s="19"/>
    </row>
    <row r="10" spans="1:5">
      <c r="A10" s="21" t="s">
        <v>13</v>
      </c>
      <c r="B10" s="21"/>
      <c r="C10" s="19"/>
      <c r="D10" s="19"/>
      <c r="E10" s="19"/>
    </row>
    <row r="12" spans="1:5" ht="38" customHeight="1">
      <c r="A12" s="22" t="s">
        <v>14</v>
      </c>
      <c r="B12" s="22"/>
      <c r="C12" s="22"/>
      <c r="D12" s="22"/>
      <c r="E12" s="22"/>
    </row>
  </sheetData>
  <mergeCells count="5">
    <mergeCell ref="A1:E1"/>
    <mergeCell ref="A10:B10"/>
    <mergeCell ref="A12:E12"/>
    <mergeCell ref="A4:A6"/>
    <mergeCell ref="A7:A9"/>
  </mergeCells>
  <phoneticPr fontId="6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"/>
  <sheetViews>
    <sheetView workbookViewId="0">
      <selection activeCell="L4" sqref="L4"/>
    </sheetView>
  </sheetViews>
  <sheetFormatPr baseColWidth="10" defaultColWidth="9" defaultRowHeight="16"/>
  <cols>
    <col min="1" max="1" width="3.83203125" style="3" customWidth="1"/>
    <col min="2" max="4" width="9" style="1"/>
    <col min="5" max="5" width="19.6640625" style="1" customWidth="1"/>
    <col min="6" max="6" width="9" style="1"/>
    <col min="7" max="7" width="15.83203125" style="1" customWidth="1"/>
    <col min="8" max="8" width="8.6640625" style="1" customWidth="1"/>
    <col min="9" max="9" width="9.6640625" style="1"/>
    <col min="10" max="10" width="11.5" style="1" customWidth="1"/>
    <col min="11" max="11" width="12.6640625" style="1" customWidth="1"/>
    <col min="12" max="12" width="12.6640625" style="3" customWidth="1"/>
    <col min="13" max="13" width="11.6640625" style="3" customWidth="1"/>
    <col min="14" max="14" width="13.5" style="3" customWidth="1"/>
    <col min="15" max="15" width="10.33203125" style="3" customWidth="1"/>
    <col min="16" max="16" width="15.1640625" style="1" customWidth="1"/>
    <col min="17" max="17" width="10.33203125" style="1" customWidth="1"/>
    <col min="18" max="16384" width="9" style="1"/>
  </cols>
  <sheetData>
    <row r="1" spans="1:17" ht="27" customHeight="1">
      <c r="A1" s="4" t="s">
        <v>15</v>
      </c>
      <c r="B1" s="5"/>
      <c r="C1" s="5"/>
      <c r="D1" s="5"/>
      <c r="E1" s="5"/>
    </row>
    <row r="2" spans="1:17" ht="16.5" customHeight="1">
      <c r="A2" s="25" t="s">
        <v>16</v>
      </c>
      <c r="B2" s="25" t="s">
        <v>56</v>
      </c>
      <c r="C2" s="25" t="s">
        <v>17</v>
      </c>
      <c r="D2" s="25" t="s">
        <v>18</v>
      </c>
      <c r="E2" s="25" t="s">
        <v>19</v>
      </c>
      <c r="F2" s="25" t="s">
        <v>55</v>
      </c>
      <c r="G2" s="25" t="s">
        <v>20</v>
      </c>
      <c r="H2" s="25" t="s">
        <v>21</v>
      </c>
      <c r="I2" s="25" t="s">
        <v>22</v>
      </c>
      <c r="J2" s="25" t="s">
        <v>23</v>
      </c>
      <c r="K2" s="25" t="s">
        <v>64</v>
      </c>
      <c r="L2" s="25" t="s">
        <v>25</v>
      </c>
      <c r="M2" s="25" t="s">
        <v>26</v>
      </c>
      <c r="N2" s="24" t="s">
        <v>27</v>
      </c>
      <c r="O2" s="24"/>
      <c r="P2" s="24" t="s">
        <v>28</v>
      </c>
      <c r="Q2" s="24"/>
    </row>
    <row r="3" spans="1:17" s="2" customFormat="1" ht="34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9" t="s">
        <v>29</v>
      </c>
      <c r="O3" s="9" t="s">
        <v>30</v>
      </c>
      <c r="P3" s="9" t="s">
        <v>31</v>
      </c>
      <c r="Q3" s="9" t="s">
        <v>32</v>
      </c>
    </row>
    <row r="4" spans="1:17" s="3" customFormat="1" ht="17">
      <c r="A4" s="6">
        <v>1</v>
      </c>
      <c r="B4" s="6" t="s">
        <v>57</v>
      </c>
      <c r="C4" s="6" t="s">
        <v>33</v>
      </c>
      <c r="D4" s="6" t="s">
        <v>34</v>
      </c>
      <c r="E4" s="6" t="s">
        <v>35</v>
      </c>
      <c r="F4" s="6" t="s">
        <v>36</v>
      </c>
      <c r="G4" s="6" t="s">
        <v>9</v>
      </c>
      <c r="H4" s="6">
        <v>500</v>
      </c>
      <c r="I4" s="8">
        <v>44197</v>
      </c>
      <c r="J4" s="8">
        <v>44834</v>
      </c>
      <c r="K4" s="6">
        <v>9</v>
      </c>
      <c r="L4" s="6">
        <v>90000</v>
      </c>
      <c r="M4" s="6">
        <f>L4/K4*3</f>
        <v>30000</v>
      </c>
      <c r="N4" s="10">
        <f>K4/12</f>
        <v>0.75</v>
      </c>
      <c r="O4" s="6">
        <f>M4*N4</f>
        <v>22500</v>
      </c>
      <c r="P4" s="11">
        <v>44621</v>
      </c>
      <c r="Q4" s="6">
        <f>O4</f>
        <v>22500</v>
      </c>
    </row>
    <row r="5" spans="1:17" ht="17">
      <c r="A5" s="6">
        <v>2</v>
      </c>
      <c r="B5" s="6" t="s">
        <v>57</v>
      </c>
      <c r="C5" s="6" t="s">
        <v>33</v>
      </c>
      <c r="D5" s="6" t="s">
        <v>34</v>
      </c>
      <c r="E5" s="6" t="s">
        <v>35</v>
      </c>
      <c r="F5" s="6" t="s">
        <v>37</v>
      </c>
      <c r="G5" s="6" t="s">
        <v>10</v>
      </c>
      <c r="H5" s="6">
        <v>1000</v>
      </c>
      <c r="I5" s="8">
        <v>44197</v>
      </c>
      <c r="J5" s="8">
        <v>45291</v>
      </c>
      <c r="K5" s="6">
        <v>12</v>
      </c>
      <c r="L5" s="6">
        <v>80000</v>
      </c>
      <c r="M5" s="6">
        <f>L5/K5*3</f>
        <v>20000</v>
      </c>
      <c r="N5" s="10">
        <f>K5/12</f>
        <v>1</v>
      </c>
      <c r="O5" s="6">
        <f>M5*N5</f>
        <v>20000</v>
      </c>
      <c r="P5" s="6" t="s">
        <v>38</v>
      </c>
      <c r="Q5" s="6">
        <v>0</v>
      </c>
    </row>
    <row r="6" spans="1:17">
      <c r="A6" s="6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6"/>
      <c r="M6" s="6"/>
      <c r="N6" s="6"/>
      <c r="O6" s="6"/>
      <c r="P6" s="7"/>
      <c r="Q6" s="7"/>
    </row>
    <row r="7" spans="1:17">
      <c r="A7" s="6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6"/>
      <c r="M7" s="6"/>
      <c r="N7" s="6"/>
      <c r="O7" s="6"/>
      <c r="P7" s="7"/>
      <c r="Q7" s="7"/>
    </row>
    <row r="8" spans="1:17">
      <c r="A8" s="6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6"/>
      <c r="M8" s="6"/>
      <c r="N8" s="6"/>
      <c r="O8" s="6"/>
      <c r="P8" s="7"/>
      <c r="Q8" s="7"/>
    </row>
    <row r="9" spans="1:17">
      <c r="A9" s="6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6"/>
      <c r="M9" s="6"/>
      <c r="N9" s="6"/>
      <c r="O9" s="6"/>
      <c r="P9" s="7"/>
      <c r="Q9" s="7"/>
    </row>
  </sheetData>
  <mergeCells count="15">
    <mergeCell ref="N2:O2"/>
    <mergeCell ref="P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honeticPr fontId="6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"/>
  <sheetViews>
    <sheetView workbookViewId="0">
      <selection activeCell="I23" sqref="I23"/>
    </sheetView>
  </sheetViews>
  <sheetFormatPr baseColWidth="10" defaultColWidth="9" defaultRowHeight="16"/>
  <cols>
    <col min="1" max="1" width="3.83203125" style="3" customWidth="1"/>
    <col min="2" max="4" width="9" style="1"/>
    <col min="5" max="5" width="19.6640625" style="1" customWidth="1"/>
    <col min="6" max="6" width="9" style="1"/>
    <col min="7" max="7" width="15.1640625" style="1" customWidth="1"/>
    <col min="8" max="8" width="8.6640625" style="1" customWidth="1"/>
    <col min="9" max="9" width="9.6640625" style="1"/>
    <col min="10" max="10" width="11.5" style="1" customWidth="1"/>
    <col min="11" max="11" width="12.6640625" style="1" customWidth="1"/>
    <col min="12" max="12" width="12.6640625" style="3" customWidth="1"/>
    <col min="13" max="13" width="11.1640625" style="3" customWidth="1"/>
    <col min="14" max="14" width="13.5" style="3" customWidth="1"/>
    <col min="15" max="15" width="10.33203125" style="3" customWidth="1"/>
    <col min="16" max="16" width="15.1640625" style="1" customWidth="1"/>
    <col min="17" max="17" width="10.33203125" style="1" customWidth="1"/>
    <col min="18" max="16384" width="9" style="1"/>
  </cols>
  <sheetData>
    <row r="1" spans="1:26" ht="27" customHeight="1">
      <c r="A1" s="4" t="s">
        <v>39</v>
      </c>
      <c r="B1" s="5"/>
      <c r="C1" s="5"/>
      <c r="D1" s="5"/>
      <c r="E1" s="5"/>
    </row>
    <row r="2" spans="1:26" ht="16.5" customHeight="1">
      <c r="A2" s="25" t="s">
        <v>16</v>
      </c>
      <c r="B2" s="25" t="s">
        <v>56</v>
      </c>
      <c r="C2" s="25" t="s">
        <v>17</v>
      </c>
      <c r="D2" s="25" t="s">
        <v>18</v>
      </c>
      <c r="E2" s="25" t="s">
        <v>19</v>
      </c>
      <c r="F2" s="25" t="s">
        <v>58</v>
      </c>
      <c r="G2" s="25" t="s">
        <v>59</v>
      </c>
      <c r="H2" s="25" t="s">
        <v>21</v>
      </c>
      <c r="I2" s="25" t="s">
        <v>22</v>
      </c>
      <c r="J2" s="25" t="s">
        <v>23</v>
      </c>
      <c r="K2" s="25" t="s">
        <v>24</v>
      </c>
      <c r="L2" s="25" t="s">
        <v>25</v>
      </c>
      <c r="M2" s="25" t="s">
        <v>26</v>
      </c>
      <c r="N2" s="24" t="s">
        <v>27</v>
      </c>
      <c r="O2" s="24"/>
      <c r="P2" s="24" t="s">
        <v>28</v>
      </c>
      <c r="Q2" s="24"/>
      <c r="R2" s="24" t="s">
        <v>40</v>
      </c>
      <c r="S2" s="24"/>
      <c r="T2" s="24"/>
      <c r="U2" s="24" t="s">
        <v>41</v>
      </c>
      <c r="V2" s="24"/>
      <c r="W2" s="24"/>
      <c r="X2" s="24" t="s">
        <v>42</v>
      </c>
      <c r="Y2" s="24"/>
      <c r="Z2" s="24"/>
    </row>
    <row r="3" spans="1:26" s="2" customFormat="1" ht="5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9" t="s">
        <v>29</v>
      </c>
      <c r="O3" s="9" t="s">
        <v>30</v>
      </c>
      <c r="P3" s="9" t="s">
        <v>31</v>
      </c>
      <c r="Q3" s="9" t="s">
        <v>32</v>
      </c>
      <c r="R3" s="9" t="s">
        <v>43</v>
      </c>
      <c r="S3" s="9" t="s">
        <v>21</v>
      </c>
      <c r="T3" s="9" t="s">
        <v>44</v>
      </c>
      <c r="U3" s="9" t="s">
        <v>43</v>
      </c>
      <c r="V3" s="9" t="s">
        <v>21</v>
      </c>
      <c r="W3" s="9" t="s">
        <v>44</v>
      </c>
      <c r="X3" s="9" t="s">
        <v>43</v>
      </c>
      <c r="Y3" s="9" t="s">
        <v>21</v>
      </c>
      <c r="Z3" s="9" t="s">
        <v>44</v>
      </c>
    </row>
    <row r="4" spans="1:26" s="3" customFormat="1" ht="17">
      <c r="A4" s="6">
        <v>1</v>
      </c>
      <c r="B4" s="6" t="s">
        <v>57</v>
      </c>
      <c r="C4" s="6" t="s">
        <v>33</v>
      </c>
      <c r="D4" s="6" t="s">
        <v>34</v>
      </c>
      <c r="E4" s="6" t="s">
        <v>35</v>
      </c>
      <c r="F4" s="6" t="s">
        <v>36</v>
      </c>
      <c r="G4" s="6" t="s">
        <v>9</v>
      </c>
      <c r="H4" s="6">
        <v>500</v>
      </c>
      <c r="I4" s="8">
        <v>44197</v>
      </c>
      <c r="J4" s="8">
        <v>44834</v>
      </c>
      <c r="K4" s="6">
        <v>9</v>
      </c>
      <c r="L4" s="6">
        <v>90000</v>
      </c>
      <c r="M4" s="6">
        <f>L4/K4*3</f>
        <v>30000</v>
      </c>
      <c r="N4" s="10">
        <f>K4/12</f>
        <v>0.75</v>
      </c>
      <c r="O4" s="6">
        <f>M4*N4</f>
        <v>22500</v>
      </c>
      <c r="P4" s="11">
        <v>44621</v>
      </c>
      <c r="Q4" s="6">
        <f>O4</f>
        <v>22500</v>
      </c>
      <c r="R4" s="6" t="s">
        <v>45</v>
      </c>
      <c r="S4" s="6"/>
      <c r="T4" s="6"/>
      <c r="U4" s="6"/>
      <c r="V4" s="6"/>
      <c r="W4" s="6"/>
      <c r="X4" s="6"/>
      <c r="Y4" s="6"/>
      <c r="Z4" s="6"/>
    </row>
    <row r="5" spans="1:26" ht="17">
      <c r="A5" s="6">
        <v>2</v>
      </c>
      <c r="B5" s="6" t="s">
        <v>57</v>
      </c>
      <c r="C5" s="6" t="s">
        <v>33</v>
      </c>
      <c r="D5" s="6" t="s">
        <v>34</v>
      </c>
      <c r="E5" s="6" t="s">
        <v>35</v>
      </c>
      <c r="F5" s="6" t="s">
        <v>37</v>
      </c>
      <c r="G5" s="6" t="s">
        <v>10</v>
      </c>
      <c r="H5" s="6">
        <v>1000</v>
      </c>
      <c r="I5" s="8">
        <v>44197</v>
      </c>
      <c r="J5" s="8">
        <v>45291</v>
      </c>
      <c r="K5" s="6">
        <v>12</v>
      </c>
      <c r="L5" s="6">
        <v>80000</v>
      </c>
      <c r="M5" s="6">
        <f>L5/K5*3</f>
        <v>20000</v>
      </c>
      <c r="N5" s="10">
        <f>K5/12</f>
        <v>1</v>
      </c>
      <c r="O5" s="6">
        <f>M5*N5</f>
        <v>20000</v>
      </c>
      <c r="P5" s="6" t="s">
        <v>38</v>
      </c>
      <c r="Q5" s="6">
        <v>0</v>
      </c>
      <c r="R5" s="6" t="s">
        <v>45</v>
      </c>
      <c r="S5" s="7"/>
      <c r="T5" s="7"/>
      <c r="U5" s="7"/>
      <c r="V5" s="7"/>
      <c r="W5" s="7"/>
      <c r="X5" s="7"/>
      <c r="Y5" s="7"/>
      <c r="Z5" s="7"/>
    </row>
    <row r="6" spans="1:26">
      <c r="A6" s="6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6"/>
      <c r="M6" s="6"/>
      <c r="N6" s="6"/>
      <c r="O6" s="6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>
      <c r="A7" s="6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6"/>
      <c r="M7" s="6"/>
      <c r="N7" s="6"/>
      <c r="O7" s="6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>
      <c r="A8" s="6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6"/>
      <c r="M8" s="6"/>
      <c r="N8" s="6"/>
      <c r="O8" s="6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>
      <c r="A9" s="6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6"/>
      <c r="M9" s="6"/>
      <c r="N9" s="6"/>
      <c r="O9" s="6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</sheetData>
  <mergeCells count="18">
    <mergeCell ref="J2:J3"/>
    <mergeCell ref="K2:K3"/>
    <mergeCell ref="L2:L3"/>
    <mergeCell ref="M2:M3"/>
    <mergeCell ref="F2:F3"/>
    <mergeCell ref="G2:G3"/>
    <mergeCell ref="H2:H3"/>
    <mergeCell ref="I2:I3"/>
    <mergeCell ref="A2:A3"/>
    <mergeCell ref="B2:B3"/>
    <mergeCell ref="C2:C3"/>
    <mergeCell ref="D2:D3"/>
    <mergeCell ref="E2:E3"/>
    <mergeCell ref="N2:O2"/>
    <mergeCell ref="P2:Q2"/>
    <mergeCell ref="R2:T2"/>
    <mergeCell ref="U2:W2"/>
    <mergeCell ref="X2:Z2"/>
  </mergeCells>
  <phoneticPr fontId="6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B9"/>
  <sheetViews>
    <sheetView workbookViewId="0">
      <selection activeCell="P16" sqref="P16"/>
    </sheetView>
  </sheetViews>
  <sheetFormatPr baseColWidth="10" defaultColWidth="9" defaultRowHeight="16"/>
  <cols>
    <col min="1" max="1" width="3.83203125" style="3" customWidth="1"/>
    <col min="2" max="2" width="9" style="1"/>
    <col min="3" max="3" width="20.6640625" style="1" customWidth="1"/>
    <col min="4" max="4" width="18.33203125" style="1" customWidth="1"/>
    <col min="5" max="6" width="9" style="1"/>
    <col min="7" max="7" width="19.6640625" style="1" customWidth="1"/>
    <col min="8" max="8" width="9" style="1"/>
    <col min="9" max="9" width="15.1640625" style="1" customWidth="1"/>
    <col min="10" max="10" width="8.6640625" style="1" customWidth="1"/>
    <col min="11" max="11" width="9.6640625" style="1"/>
    <col min="12" max="12" width="11.5" style="1" customWidth="1"/>
    <col min="13" max="13" width="12.6640625" style="1" customWidth="1"/>
    <col min="14" max="14" width="19.1640625" style="3" customWidth="1"/>
    <col min="15" max="15" width="12.6640625" style="3" customWidth="1"/>
    <col min="16" max="16" width="13.5" style="3" customWidth="1"/>
    <col min="17" max="17" width="10.33203125" style="3" customWidth="1"/>
    <col min="18" max="18" width="15.1640625" style="1" customWidth="1"/>
    <col min="19" max="19" width="10.33203125" style="1" customWidth="1"/>
    <col min="20" max="16382" width="9" style="1"/>
  </cols>
  <sheetData>
    <row r="1" spans="1:28" s="1" customFormat="1" ht="27" customHeight="1">
      <c r="A1" s="4" t="s">
        <v>46</v>
      </c>
      <c r="B1" s="5"/>
      <c r="C1" s="5"/>
      <c r="D1" s="5"/>
      <c r="E1" s="5"/>
      <c r="L1" s="3"/>
      <c r="M1" s="3"/>
      <c r="N1" s="3"/>
      <c r="O1" s="3"/>
    </row>
    <row r="2" spans="1:28" ht="16.5" customHeight="1">
      <c r="A2" s="25" t="s">
        <v>16</v>
      </c>
      <c r="B2" s="25" t="s">
        <v>56</v>
      </c>
      <c r="C2" s="25" t="s">
        <v>60</v>
      </c>
      <c r="D2" s="25" t="s">
        <v>47</v>
      </c>
      <c r="E2" s="25" t="s">
        <v>17</v>
      </c>
      <c r="F2" s="25" t="s">
        <v>18</v>
      </c>
      <c r="G2" s="25" t="s">
        <v>19</v>
      </c>
      <c r="H2" s="25" t="s">
        <v>58</v>
      </c>
      <c r="I2" s="25" t="s">
        <v>59</v>
      </c>
      <c r="J2" s="25" t="s">
        <v>21</v>
      </c>
      <c r="K2" s="25" t="s">
        <v>22</v>
      </c>
      <c r="L2" s="25" t="s">
        <v>23</v>
      </c>
      <c r="M2" s="25" t="s">
        <v>24</v>
      </c>
      <c r="N2" s="25" t="s">
        <v>48</v>
      </c>
      <c r="O2" s="25" t="s">
        <v>49</v>
      </c>
      <c r="P2" s="24" t="s">
        <v>27</v>
      </c>
      <c r="Q2" s="24"/>
      <c r="R2" s="24" t="s">
        <v>28</v>
      </c>
      <c r="S2" s="24"/>
      <c r="T2" s="24" t="s">
        <v>61</v>
      </c>
      <c r="U2" s="24"/>
      <c r="V2" s="24"/>
      <c r="W2" s="24" t="s">
        <v>62</v>
      </c>
      <c r="X2" s="24"/>
      <c r="Y2" s="24"/>
      <c r="Z2" s="24" t="s">
        <v>63</v>
      </c>
      <c r="AA2" s="24"/>
      <c r="AB2" s="24"/>
    </row>
    <row r="3" spans="1:28" s="2" customFormat="1" ht="5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9" t="s">
        <v>29</v>
      </c>
      <c r="Q3" s="9" t="s">
        <v>30</v>
      </c>
      <c r="R3" s="9" t="s">
        <v>31</v>
      </c>
      <c r="S3" s="9" t="s">
        <v>32</v>
      </c>
      <c r="T3" s="9" t="s">
        <v>43</v>
      </c>
      <c r="U3" s="9" t="s">
        <v>21</v>
      </c>
      <c r="V3" s="9" t="s">
        <v>44</v>
      </c>
      <c r="W3" s="9" t="s">
        <v>43</v>
      </c>
      <c r="X3" s="9" t="s">
        <v>21</v>
      </c>
      <c r="Y3" s="9" t="s">
        <v>44</v>
      </c>
      <c r="Z3" s="9" t="s">
        <v>43</v>
      </c>
      <c r="AA3" s="9" t="s">
        <v>21</v>
      </c>
      <c r="AB3" s="9" t="s">
        <v>44</v>
      </c>
    </row>
    <row r="4" spans="1:28" s="3" customFormat="1" ht="17">
      <c r="A4" s="6">
        <v>1</v>
      </c>
      <c r="B4" s="6" t="s">
        <v>57</v>
      </c>
      <c r="C4" s="6" t="s">
        <v>50</v>
      </c>
      <c r="D4" s="6" t="s">
        <v>51</v>
      </c>
      <c r="E4" s="6" t="s">
        <v>33</v>
      </c>
      <c r="F4" s="6" t="s">
        <v>34</v>
      </c>
      <c r="G4" s="6" t="s">
        <v>35</v>
      </c>
      <c r="H4" s="6" t="s">
        <v>36</v>
      </c>
      <c r="I4" s="6" t="s">
        <v>9</v>
      </c>
      <c r="J4" s="6">
        <v>500</v>
      </c>
      <c r="K4" s="8">
        <v>44197</v>
      </c>
      <c r="L4" s="8">
        <v>44834</v>
      </c>
      <c r="M4" s="6">
        <v>9</v>
      </c>
      <c r="N4" s="6">
        <v>150000</v>
      </c>
      <c r="O4" s="6">
        <f>N4/M4*3</f>
        <v>50000</v>
      </c>
      <c r="P4" s="10">
        <f>M4/12</f>
        <v>0.75</v>
      </c>
      <c r="Q4" s="6">
        <f>P4*O4</f>
        <v>37500</v>
      </c>
      <c r="R4" s="11">
        <v>44621</v>
      </c>
      <c r="S4" s="6">
        <f>Q4</f>
        <v>37500</v>
      </c>
      <c r="T4" s="6" t="s">
        <v>52</v>
      </c>
      <c r="U4" s="6"/>
      <c r="V4" s="6"/>
      <c r="W4" s="6"/>
      <c r="X4" s="6"/>
      <c r="Y4" s="6"/>
      <c r="Z4" s="6"/>
      <c r="AA4" s="6"/>
      <c r="AB4" s="6"/>
    </row>
    <row r="5" spans="1:28" ht="17">
      <c r="A5" s="6">
        <v>2</v>
      </c>
      <c r="B5" s="6" t="s">
        <v>57</v>
      </c>
      <c r="C5" s="6" t="s">
        <v>53</v>
      </c>
      <c r="D5" s="6" t="s">
        <v>54</v>
      </c>
      <c r="E5" s="6" t="s">
        <v>33</v>
      </c>
      <c r="F5" s="6" t="s">
        <v>34</v>
      </c>
      <c r="G5" s="6" t="s">
        <v>35</v>
      </c>
      <c r="H5" s="6" t="s">
        <v>37</v>
      </c>
      <c r="I5" s="6" t="s">
        <v>10</v>
      </c>
      <c r="J5" s="6">
        <v>1000</v>
      </c>
      <c r="K5" s="8">
        <v>44197</v>
      </c>
      <c r="L5" s="8">
        <v>45291</v>
      </c>
      <c r="M5" s="6">
        <v>12</v>
      </c>
      <c r="N5" s="6">
        <v>60000</v>
      </c>
      <c r="O5" s="6">
        <f>N5/M5*3</f>
        <v>15000</v>
      </c>
      <c r="P5" s="10">
        <f>M5/12</f>
        <v>1</v>
      </c>
      <c r="Q5" s="6">
        <f>P5*O5</f>
        <v>15000</v>
      </c>
      <c r="R5" s="6" t="s">
        <v>38</v>
      </c>
      <c r="S5" s="6">
        <v>0</v>
      </c>
      <c r="T5" s="6" t="s">
        <v>45</v>
      </c>
      <c r="U5" s="7"/>
      <c r="V5" s="7"/>
      <c r="W5" s="7"/>
      <c r="X5" s="7"/>
      <c r="Y5" s="7"/>
      <c r="Z5" s="7"/>
      <c r="AA5" s="7"/>
      <c r="AB5" s="7"/>
    </row>
    <row r="6" spans="1:28">
      <c r="A6" s="6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6"/>
      <c r="O6" s="6"/>
      <c r="P6" s="6"/>
      <c r="Q6" s="6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>
      <c r="A7" s="6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6"/>
      <c r="O7" s="6"/>
      <c r="P7" s="6"/>
      <c r="Q7" s="6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>
      <c r="A8" s="6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6"/>
      <c r="O8" s="6"/>
      <c r="P8" s="6"/>
      <c r="Q8" s="6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>
      <c r="A9" s="6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6"/>
      <c r="O9" s="6"/>
      <c r="P9" s="6"/>
      <c r="Q9" s="6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</sheetData>
  <mergeCells count="20">
    <mergeCell ref="O2:O3"/>
    <mergeCell ref="J2:J3"/>
    <mergeCell ref="K2:K3"/>
    <mergeCell ref="L2:L3"/>
    <mergeCell ref="M2:M3"/>
    <mergeCell ref="N2:N3"/>
    <mergeCell ref="F2:F3"/>
    <mergeCell ref="G2:G3"/>
    <mergeCell ref="H2:H3"/>
    <mergeCell ref="I2:I3"/>
    <mergeCell ref="A2:A3"/>
    <mergeCell ref="B2:B3"/>
    <mergeCell ref="C2:C3"/>
    <mergeCell ref="D2:D3"/>
    <mergeCell ref="E2:E3"/>
    <mergeCell ref="P2:Q2"/>
    <mergeCell ref="R2:S2"/>
    <mergeCell ref="T2:V2"/>
    <mergeCell ref="W2:Y2"/>
    <mergeCell ref="Z2:AB2"/>
  </mergeCells>
  <phoneticPr fontId="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汇总</vt:lpstr>
      <vt:lpstr>表1-自有房产-无转租</vt:lpstr>
      <vt:lpstr>表2-自有房产-有转租</vt:lpstr>
      <vt:lpstr>表3-非自有房产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代雪</dc:creator>
  <cp:lastModifiedBy>Microsoft Office User</cp:lastModifiedBy>
  <dcterms:created xsi:type="dcterms:W3CDTF">2022-03-09T03:03:00Z</dcterms:created>
  <dcterms:modified xsi:type="dcterms:W3CDTF">2022-04-10T04:42:12Z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